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GN'!$B$3:$AG$58</definedName>
  </definedNames>
  <calcPr fullCalcOnLoad="1"/>
</workbook>
</file>

<file path=xl/sharedStrings.xml><?xml version="1.0" encoding="utf-8"?>
<sst xmlns="http://schemas.openxmlformats.org/spreadsheetml/2006/main" count="65" uniqueCount="50">
  <si>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</si>
  <si>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</si>
  <si>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</si>
  <si>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</si>
  <si>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</si>
  <si>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</si>
  <si>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</si>
  <si>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</si>
  <si>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</si>
  <si>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</si>
  <si>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</si>
  <si>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</si>
  <si>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</si>
  <si>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</si>
  <si>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</si>
  <si>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</si>
  <si>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</si>
  <si>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</si>
  <si>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</si>
  <si>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</si>
  <si>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</si>
  <si>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</si>
  <si>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</si>
  <si>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</si>
  <si>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</si>
  <si>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</si>
  <si>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</si>
  <si>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</si>
  <si>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</si>
  <si>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</si>
  <si>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</si>
  <si>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</si>
  <si>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</si>
  <si>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</si>
  <si>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</si>
  <si>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</si>
  <si>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</si>
  <si>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</si>
  <si>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</si>
  <si>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</si>
  <si>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</si>
  <si>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</si>
  <si>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</si>
  <si>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</si>
  <si>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</si>
  <si>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</si>
  <si>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</si>
  <si>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</si>
  <si>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</si>
  <si>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31.07.20</t>
  </si>
</sst>
</file>

<file path=xl/styles.xml><?xml version="1.0" encoding="utf-8"?>
<styleSheet xmlns="http://schemas.openxmlformats.org/spreadsheetml/2006/main">
  <numFmts count="6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0.0000"/>
    <numFmt numFmtId="214" formatCode="_(* #,##0_);_(* \(#,##0\);_(* &quot;-&quot;??_);_(@_)"/>
    <numFmt numFmtId="215" formatCode="_ * #,##0_ ;_ * \-#,##0_ ;_ * &quot;-&quot;??_ ;_ @_ "/>
    <numFmt numFmtId="216" formatCode="_ * #,##0.000_ ;_ * \-#,##0.000_ ;_ * &quot;-&quot;??_ ;_ @_ "/>
    <numFmt numFmtId="217" formatCode="0.00000"/>
    <numFmt numFmtId="218" formatCode="[$-280A]dddd\,\ dd&quot; de &quot;mmmm&quot; de &quot;yyyy"/>
    <numFmt numFmtId="219" formatCode="[$-280A]hh:mm:ss\ AM/PM"/>
    <numFmt numFmtId="220" formatCode="&quot;S/.&quot;\ #,##0.00"/>
    <numFmt numFmtId="221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4" borderId="19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G58"/>
  <sheetViews>
    <sheetView showGridLines="0" tabSelected="1" view="pageBreakPreview" zoomScale="73" zoomScaleNormal="73" zoomScaleSheetLayoutView="73" zoomScalePageLayoutView="40" workbookViewId="0" topLeftCell="A1">
      <selection activeCell="Y1" sqref="Y1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customWidth="1"/>
    <col min="22" max="23" width="15.140625" style="1" customWidth="1"/>
    <col min="24" max="24" width="12.421875" style="1" customWidth="1"/>
    <col min="25" max="32" width="11.421875" style="1" customWidth="1"/>
    <col min="33" max="16384" width="11.421875" style="1" customWidth="1"/>
  </cols>
  <sheetData>
    <row r="3" spans="3:29" ht="24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1" t="s">
        <v>1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3:29" ht="12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1" t="s">
        <v>49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21" ht="12.75">
      <c r="B7" s="4" t="s">
        <v>2</v>
      </c>
      <c r="T7" s="3" t="s">
        <v>3</v>
      </c>
      <c r="U7" s="3" t="s">
        <v>3</v>
      </c>
    </row>
    <row r="8" spans="2:21" ht="12.75">
      <c r="B8" s="4" t="s">
        <v>4</v>
      </c>
      <c r="T8" s="3" t="s">
        <v>5</v>
      </c>
      <c r="U8" s="3" t="s">
        <v>5</v>
      </c>
    </row>
    <row r="9" spans="2:21" ht="12.75">
      <c r="B9" s="4" t="s">
        <v>6</v>
      </c>
      <c r="T9" s="3" t="s">
        <v>7</v>
      </c>
      <c r="U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3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</row>
    <row r="14" spans="2:33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20173.4309914074</v>
      </c>
    </row>
    <row r="15" spans="2:33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3867.66079410925</v>
      </c>
    </row>
    <row r="16" spans="2:33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G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4243.94101089244</v>
      </c>
    </row>
    <row r="17" spans="2:33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1745.2441985868468</v>
      </c>
    </row>
    <row r="18" spans="2:33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2498.696812305594</v>
      </c>
    </row>
    <row r="19" spans="2:33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27707.4786759475</v>
      </c>
    </row>
    <row r="20" spans="2:33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31043.020317975137</v>
      </c>
    </row>
    <row r="21" spans="2:33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27340.364231563617</v>
      </c>
    </row>
    <row r="22" spans="2:33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36523.833925469386</v>
      </c>
    </row>
    <row r="23" spans="2:33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319576.78875050764</v>
      </c>
    </row>
    <row r="24" spans="2:33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378.2069519674689</v>
      </c>
    </row>
    <row r="25" spans="2:33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>+SUM(AD14:AD24)-AD17-AD18</f>
        <v>103374.2538772456</v>
      </c>
      <c r="AE25" s="16">
        <f>+SUM(AE14:AE24)-AE17-AE18</f>
        <v>190939.8220674839</v>
      </c>
      <c r="AF25" s="16">
        <f>+SUM(AF14:AF24)-AF17-AF18</f>
        <v>428049.75059076346</v>
      </c>
      <c r="AG25" s="16">
        <f>+SUM(AG14:AG24)-AG17-AG18</f>
        <v>470854.7256498398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3" ht="25.5" customHeight="1" thickBot="1">
      <c r="B29" s="6" t="s">
        <v>8</v>
      </c>
      <c r="C29" s="7">
        <f aca="true" t="shared" si="7" ref="C29:H29">C13</f>
        <v>43101</v>
      </c>
      <c r="D29" s="7">
        <f t="shared" si="7"/>
        <v>43132</v>
      </c>
      <c r="E29" s="7">
        <f t="shared" si="7"/>
        <v>43160</v>
      </c>
      <c r="F29" s="7">
        <f t="shared" si="7"/>
        <v>43191</v>
      </c>
      <c r="G29" s="7">
        <f t="shared" si="7"/>
        <v>43221</v>
      </c>
      <c r="H29" s="7">
        <f t="shared" si="7"/>
        <v>43252</v>
      </c>
      <c r="I29" s="7">
        <f aca="true" t="shared" si="8" ref="I29:N29">I13</f>
        <v>43282</v>
      </c>
      <c r="J29" s="7">
        <f t="shared" si="8"/>
        <v>43313</v>
      </c>
      <c r="K29" s="7">
        <f t="shared" si="8"/>
        <v>43344</v>
      </c>
      <c r="L29" s="7">
        <f t="shared" si="8"/>
        <v>43374</v>
      </c>
      <c r="M29" s="7">
        <f t="shared" si="8"/>
        <v>43405</v>
      </c>
      <c r="N29" s="7">
        <f t="shared" si="8"/>
        <v>43435</v>
      </c>
      <c r="O29" s="7">
        <f aca="true" t="shared" si="9" ref="O29:U29">O13</f>
        <v>43466</v>
      </c>
      <c r="P29" s="7">
        <f t="shared" si="9"/>
        <v>43497</v>
      </c>
      <c r="Q29" s="7">
        <f t="shared" si="9"/>
        <v>43525</v>
      </c>
      <c r="R29" s="7">
        <f t="shared" si="9"/>
        <v>43556</v>
      </c>
      <c r="S29" s="7">
        <f t="shared" si="9"/>
        <v>43586</v>
      </c>
      <c r="T29" s="7">
        <f t="shared" si="9"/>
        <v>43617</v>
      </c>
      <c r="U29" s="7">
        <f t="shared" si="9"/>
        <v>43647</v>
      </c>
      <c r="V29" s="7">
        <f aca="true" t="shared" si="10" ref="V29:AC29">V13</f>
        <v>43678</v>
      </c>
      <c r="W29" s="7">
        <f t="shared" si="10"/>
        <v>43709</v>
      </c>
      <c r="X29" s="7">
        <f t="shared" si="10"/>
        <v>43739</v>
      </c>
      <c r="Y29" s="7">
        <f t="shared" si="10"/>
        <v>43770</v>
      </c>
      <c r="Z29" s="7">
        <f t="shared" si="10"/>
        <v>43800</v>
      </c>
      <c r="AA29" s="7">
        <f t="shared" si="10"/>
        <v>43831</v>
      </c>
      <c r="AB29" s="7">
        <f>AB13</f>
        <v>43862</v>
      </c>
      <c r="AC29" s="7">
        <f t="shared" si="10"/>
        <v>43891</v>
      </c>
      <c r="AD29" s="7">
        <f>AD13</f>
        <v>43922</v>
      </c>
      <c r="AE29" s="7">
        <f>AE13</f>
        <v>43952</v>
      </c>
      <c r="AF29" s="7">
        <f>AF13</f>
        <v>43983</v>
      </c>
      <c r="AG29" s="7">
        <f>AG13</f>
        <v>44013</v>
      </c>
    </row>
    <row r="30" spans="2:33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926442</v>
      </c>
    </row>
    <row r="31" spans="2:33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64824</v>
      </c>
    </row>
    <row r="32" spans="2:33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1" ref="I32:O32">+I33+I34</f>
        <v>2626</v>
      </c>
      <c r="J32" s="10">
        <f t="shared" si="11"/>
        <v>2686</v>
      </c>
      <c r="K32" s="10">
        <f t="shared" si="11"/>
        <v>2728</v>
      </c>
      <c r="L32" s="10">
        <f t="shared" si="11"/>
        <v>2774</v>
      </c>
      <c r="M32" s="10">
        <f t="shared" si="11"/>
        <v>2786</v>
      </c>
      <c r="N32" s="10">
        <f t="shared" si="11"/>
        <v>2769</v>
      </c>
      <c r="O32" s="10">
        <f t="shared" si="11"/>
        <v>2832</v>
      </c>
      <c r="P32" s="10">
        <f aca="true" t="shared" si="12" ref="P32:V32">+P33+P34</f>
        <v>2849</v>
      </c>
      <c r="Q32" s="10">
        <f t="shared" si="12"/>
        <v>2873</v>
      </c>
      <c r="R32" s="10">
        <f t="shared" si="12"/>
        <v>2914</v>
      </c>
      <c r="S32" s="10">
        <f t="shared" si="12"/>
        <v>2991</v>
      </c>
      <c r="T32" s="10">
        <f t="shared" si="12"/>
        <v>3060</v>
      </c>
      <c r="U32" s="10">
        <f t="shared" si="12"/>
        <v>3130</v>
      </c>
      <c r="V32" s="10">
        <f t="shared" si="12"/>
        <v>3225</v>
      </c>
      <c r="W32" s="10">
        <f aca="true" t="shared" si="13" ref="W32:AG32">+W33+W34</f>
        <v>3265</v>
      </c>
      <c r="X32" s="10">
        <f t="shared" si="13"/>
        <v>3341</v>
      </c>
      <c r="Y32" s="10">
        <f t="shared" si="13"/>
        <v>3393</v>
      </c>
      <c r="Z32" s="10">
        <f t="shared" si="13"/>
        <v>3421</v>
      </c>
      <c r="AA32" s="10">
        <f t="shared" si="13"/>
        <v>3424</v>
      </c>
      <c r="AB32" s="10">
        <f t="shared" si="13"/>
        <v>3440</v>
      </c>
      <c r="AC32" s="10">
        <f t="shared" si="13"/>
        <v>3472</v>
      </c>
      <c r="AD32" s="10">
        <f t="shared" si="13"/>
        <v>3496</v>
      </c>
      <c r="AE32" s="10">
        <f t="shared" si="13"/>
        <v>3465</v>
      </c>
      <c r="AF32" s="10">
        <f t="shared" si="13"/>
        <v>3075</v>
      </c>
      <c r="AG32" s="10">
        <f t="shared" si="13"/>
        <v>3093</v>
      </c>
    </row>
    <row r="33" spans="2:33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2800</v>
      </c>
    </row>
    <row r="34" spans="2:33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293</v>
      </c>
    </row>
    <row r="35" spans="2:33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261</v>
      </c>
    </row>
    <row r="36" spans="2:33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</row>
    <row r="37" spans="2:33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16</v>
      </c>
    </row>
    <row r="38" spans="2:33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278</v>
      </c>
    </row>
    <row r="39" spans="2:33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</row>
    <row r="40" spans="2:33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17</v>
      </c>
    </row>
    <row r="41" spans="2:33" ht="16.5" customHeight="1" thickBot="1">
      <c r="B41" s="13" t="s">
        <v>0</v>
      </c>
      <c r="C41" s="16">
        <f aca="true" t="shared" si="14" ref="C41:H41">C30+C31+C32+C35+C36+C37+C38+C39+C40</f>
        <v>583533</v>
      </c>
      <c r="D41" s="16">
        <f t="shared" si="14"/>
        <v>594647</v>
      </c>
      <c r="E41" s="16">
        <f t="shared" si="14"/>
        <v>607279</v>
      </c>
      <c r="F41" s="16">
        <f t="shared" si="14"/>
        <v>615989</v>
      </c>
      <c r="G41" s="16">
        <f t="shared" si="14"/>
        <v>631236</v>
      </c>
      <c r="H41" s="16">
        <f t="shared" si="14"/>
        <v>643164</v>
      </c>
      <c r="I41" s="16">
        <f aca="true" t="shared" si="15" ref="I41:O41">I30+I31+I32+I35+I36+I37+I38+I39+I40</f>
        <v>661534</v>
      </c>
      <c r="J41" s="16">
        <f t="shared" si="15"/>
        <v>677330</v>
      </c>
      <c r="K41" s="16">
        <f t="shared" si="15"/>
        <v>696077</v>
      </c>
      <c r="L41" s="16">
        <f t="shared" si="15"/>
        <v>716607</v>
      </c>
      <c r="M41" s="16">
        <f t="shared" si="15"/>
        <v>743301</v>
      </c>
      <c r="N41" s="16">
        <f t="shared" si="15"/>
        <v>749103</v>
      </c>
      <c r="O41" s="16">
        <f t="shared" si="15"/>
        <v>766997</v>
      </c>
      <c r="P41" s="16">
        <f aca="true" t="shared" si="16" ref="P41:V41">P30+P31+P32+P35+P36+P37+P38+P39+P40</f>
        <v>780034</v>
      </c>
      <c r="Q41" s="16">
        <f t="shared" si="16"/>
        <v>795147</v>
      </c>
      <c r="R41" s="16">
        <f t="shared" si="16"/>
        <v>815560</v>
      </c>
      <c r="S41" s="16">
        <f t="shared" si="16"/>
        <v>832722</v>
      </c>
      <c r="T41" s="16">
        <f t="shared" si="16"/>
        <v>850437</v>
      </c>
      <c r="U41" s="16">
        <f t="shared" si="16"/>
        <v>867397</v>
      </c>
      <c r="V41" s="16">
        <f t="shared" si="16"/>
        <v>883326</v>
      </c>
      <c r="W41" s="16">
        <f aca="true" t="shared" si="17" ref="W41:AC41">W30+W31+W32+W35+W36+W37+W38+W39+W40</f>
        <v>900452</v>
      </c>
      <c r="X41" s="16">
        <f t="shared" si="17"/>
        <v>917955</v>
      </c>
      <c r="Y41" s="16">
        <f t="shared" si="17"/>
        <v>936513</v>
      </c>
      <c r="Z41" s="16">
        <f t="shared" si="17"/>
        <v>950110</v>
      </c>
      <c r="AA41" s="16">
        <f t="shared" si="17"/>
        <v>965170</v>
      </c>
      <c r="AB41" s="16">
        <f t="shared" si="17"/>
        <v>978782</v>
      </c>
      <c r="AC41" s="16">
        <f t="shared" si="17"/>
        <v>982205</v>
      </c>
      <c r="AD41" s="16">
        <f>AD30+AD31+AD32+AD35+AD36+AD37+AD38+AD39+AD40</f>
        <v>982362</v>
      </c>
      <c r="AE41" s="16">
        <f>AE30+AE31+AE32+AE35+AE36+AE37+AE38+AE39+AE40</f>
        <v>984166</v>
      </c>
      <c r="AF41" s="16">
        <f>AF30+AF31+AF32+AF35+AF36+AF37+AF38+AF39+AF40</f>
        <v>986231</v>
      </c>
      <c r="AG41" s="16">
        <f>AG30+AG31+AG32+AG35+AG36+AG37+AG38+AG39+AG40</f>
        <v>994990</v>
      </c>
    </row>
    <row r="42" ht="16.5" customHeight="1"/>
    <row r="43" spans="2:21" ht="16.5" customHeight="1">
      <c r="B43" s="35" t="s">
        <v>17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2:22" ht="75.75" customHeight="1">
      <c r="B44" s="36" t="s">
        <v>47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2:24" ht="18" customHeight="1">
      <c r="B45" s="26" t="s">
        <v>27</v>
      </c>
      <c r="C45" s="26"/>
      <c r="D45" s="26"/>
      <c r="E45" s="27"/>
      <c r="F45" s="32" t="s">
        <v>28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2:24" ht="12.75" customHeight="1"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7.25" customHeight="1">
      <c r="B47" s="23" t="s">
        <v>30</v>
      </c>
      <c r="C47" s="23"/>
      <c r="D47" s="23"/>
      <c r="E47" s="28"/>
      <c r="F47" s="29" t="s">
        <v>31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2:24" ht="12.75" customHeight="1">
      <c r="B48" s="23" t="s">
        <v>32</v>
      </c>
      <c r="C48" s="23"/>
      <c r="D48" s="23"/>
      <c r="E48" s="28"/>
      <c r="F48" s="29" t="s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ht="33.75" customHeight="1">
      <c r="B49" s="23" t="s">
        <v>11</v>
      </c>
      <c r="C49" s="23"/>
      <c r="D49" s="23"/>
      <c r="E49" s="28"/>
      <c r="F49" s="29" t="s">
        <v>34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2:24" ht="32.25" customHeight="1">
      <c r="B50" s="24" t="s">
        <v>12</v>
      </c>
      <c r="C50" s="24"/>
      <c r="D50" s="24"/>
      <c r="E50" s="28"/>
      <c r="F50" s="29" t="s">
        <v>35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2:24" ht="13.5" customHeight="1">
      <c r="B51" s="23" t="s">
        <v>13</v>
      </c>
      <c r="C51" s="23"/>
      <c r="D51" s="23"/>
      <c r="E51" s="28"/>
      <c r="F51" s="29" t="s">
        <v>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2:24" ht="43.5" customHeight="1">
      <c r="B52" s="23" t="s">
        <v>37</v>
      </c>
      <c r="C52" s="23"/>
      <c r="D52" s="23"/>
      <c r="E52" s="28"/>
      <c r="F52" s="29" t="s">
        <v>38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2:24" ht="12.75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2:24" ht="48.75" customHeight="1">
      <c r="B54" s="23" t="s">
        <v>14</v>
      </c>
      <c r="C54" s="23"/>
      <c r="D54" s="23"/>
      <c r="E54" s="28"/>
      <c r="F54" s="29" t="s">
        <v>40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2:24" ht="30" customHeight="1">
      <c r="B55" s="23" t="s">
        <v>41</v>
      </c>
      <c r="C55" s="23"/>
      <c r="D55" s="23"/>
      <c r="E55" s="28"/>
      <c r="F55" s="29" t="s">
        <v>42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2:24" ht="54.75" customHeight="1">
      <c r="B56" s="24" t="s">
        <v>43</v>
      </c>
      <c r="C56" s="24"/>
      <c r="D56" s="24"/>
      <c r="E56" s="28"/>
      <c r="F56" s="29" t="s">
        <v>44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2:24" ht="120" customHeight="1">
      <c r="B57" s="30" t="s">
        <v>48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B43:U43"/>
    <mergeCell ref="F54:X54"/>
    <mergeCell ref="F55:X55"/>
    <mergeCell ref="F49:X49"/>
    <mergeCell ref="F50:X50"/>
    <mergeCell ref="F51:X51"/>
    <mergeCell ref="B44:V44"/>
    <mergeCell ref="F56:X56"/>
    <mergeCell ref="B57:X57"/>
    <mergeCell ref="Q3:AC3"/>
    <mergeCell ref="R4:AC4"/>
    <mergeCell ref="F45:X45"/>
    <mergeCell ref="B46:X46"/>
    <mergeCell ref="F47:X47"/>
    <mergeCell ref="F48:X48"/>
    <mergeCell ref="F52:X52"/>
    <mergeCell ref="B53:X53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0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2020-05-12T02:07:19Z</cp:lastPrinted>
  <dcterms:created xsi:type="dcterms:W3CDTF">2011-02-03T13:38:24Z</dcterms:created>
  <dcterms:modified xsi:type="dcterms:W3CDTF">2020-09-12T00:04:25Z</dcterms:modified>
  <cp:category/>
  <cp:version/>
  <cp:contentType/>
  <cp:contentStatus/>
</cp:coreProperties>
</file>